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khidze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9" i="1" l="1"/>
  <c r="P29" i="1"/>
  <c r="J29" i="1"/>
  <c r="D29" i="1"/>
  <c r="D61" i="1"/>
  <c r="J61" i="1"/>
  <c r="P61" i="1"/>
  <c r="V61" i="1"/>
  <c r="V91" i="1"/>
  <c r="P91" i="1"/>
  <c r="J91" i="1"/>
  <c r="D91" i="1"/>
  <c r="K61" i="2"/>
  <c r="E61" i="2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61" i="1" l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K68" i="1" l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N91" i="1"/>
  <c r="O91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P37" i="1"/>
  <c r="J37" i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U61" i="1"/>
  <c r="I61" i="1"/>
  <c r="B91" i="1"/>
  <c r="C91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Q67" i="1"/>
  <c r="Q91" i="1" s="1"/>
  <c r="K67" i="1"/>
  <c r="J67" i="1"/>
  <c r="E67" i="1"/>
  <c r="D67" i="1"/>
  <c r="K91" i="1" l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W91" i="1" l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C61" i="1" l="1"/>
  <c r="B61" i="1" l="1"/>
  <c r="T29" i="1"/>
  <c r="N29" i="1"/>
  <c r="H29" i="1"/>
  <c r="B29" i="1"/>
  <c r="H61" i="1"/>
  <c r="F15" i="2" l="1"/>
  <c r="D15" i="2"/>
  <c r="C15" i="2"/>
  <c r="L15" i="2"/>
  <c r="I15" i="2"/>
</calcChain>
</file>

<file path=xl/sharedStrings.xml><?xml version="1.0" encoding="utf-8"?>
<sst xmlns="http://schemas.openxmlformats.org/spreadsheetml/2006/main" count="492" uniqueCount="42">
  <si>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</si>
  <si>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</si>
  <si>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</si>
  <si>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</si>
  <si>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</si>
  <si>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</si>
  <si>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</si>
  <si>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</si>
  <si>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</si>
  <si>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</si>
  <si>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</si>
  <si>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</si>
  <si>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</si>
  <si>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</si>
  <si>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</si>
  <si>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</si>
  <si>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</si>
  <si>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</si>
  <si>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</si>
  <si>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</si>
  <si>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</si>
  <si>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</si>
  <si>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</si>
  <si>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</si>
  <si>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</si>
  <si>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</si>
  <si>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</si>
  <si>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</si>
  <si>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17,09,2020</t>
  </si>
  <si>
    <t>21,09,2020</t>
  </si>
  <si>
    <t>18,09,2020</t>
  </si>
  <si>
    <t>19,09,2020</t>
  </si>
  <si>
    <t>20,09,2020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</si>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</sst>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4" fillId="0" borderId="1" xfId="0" applyNumberFormat="1" applyFont="1" applyBorder="1" applyAlignment="1">
      <alignment horizontal="center" vertic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92"/>
  <sheetViews>
    <sheetView tabSelected="1" zoomScale="90" zoomScaleNormal="90" workbookViewId="0">
      <selection activeCell="J17" sqref="J17"/>
    </sheetView>
  </sheetViews>
  <sheetFormatPr defaultRowHeight="15" x14ac:dyDescent="0.25"/>
  <cols>
    <col min="1" max="1" width="14" style="1" customWidth="1"/>
    <col min="2" max="2" width="13.140625" style="1" customWidth="1"/>
    <col min="3" max="3" width="15.28515625" style="1" customWidth="1"/>
    <col min="4" max="4" width="8" style="1" bestFit="1" customWidth="1"/>
    <col min="5" max="5" width="18.42578125" style="1" bestFit="1" customWidth="1"/>
    <col min="6" max="6" width="3.140625" style="1" customWidth="1"/>
    <col min="7" max="7" width="13" style="1" customWidth="1"/>
    <col min="8" max="8" width="14.285156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109375" style="1" customWidth="1"/>
    <col min="13" max="13" width="13.5703125" style="1" customWidth="1"/>
    <col min="14" max="14" width="14.7109375" style="1" customWidth="1"/>
    <col min="15" max="15" width="13.7109375" style="1" customWidth="1"/>
    <col min="16" max="16" width="7.85546875" style="28" bestFit="1" customWidth="1"/>
    <col min="17" max="17" width="18.42578125" style="1" bestFit="1" customWidth="1"/>
    <col min="18" max="18" width="4.5703125" style="1" customWidth="1"/>
    <col min="19" max="19" width="13.85546875" style="1" customWidth="1"/>
    <col min="20" max="20" width="12.28515625" style="1" customWidth="1"/>
    <col min="21" max="21" width="13" style="1" customWidth="1"/>
    <col min="22" max="22" width="5.7109375" style="1" bestFit="1" customWidth="1"/>
    <col min="23" max="23" width="19" style="1" bestFit="1" customWidth="1"/>
    <col min="24" max="16384" width="9.140625" style="1"/>
  </cols>
  <sheetData>
    <row r="2" spans="1:24" s="8" customFormat="1" x14ac:dyDescent="0.25">
      <c r="A2" s="47" t="s">
        <v>28</v>
      </c>
      <c r="B2" s="47"/>
      <c r="C2" s="47"/>
      <c r="D2" s="47"/>
      <c r="E2" s="47"/>
      <c r="G2" s="46" t="s">
        <v>30</v>
      </c>
      <c r="H2" s="46"/>
      <c r="I2" s="46"/>
      <c r="J2" s="46"/>
      <c r="K2" s="46"/>
      <c r="M2" s="46" t="s">
        <v>31</v>
      </c>
      <c r="N2" s="46"/>
      <c r="O2" s="46"/>
      <c r="P2" s="46"/>
      <c r="Q2" s="46"/>
      <c r="S2" s="46" t="s">
        <v>32</v>
      </c>
      <c r="T2" s="46"/>
      <c r="U2" s="46"/>
      <c r="V2" s="46"/>
      <c r="W2" s="46"/>
    </row>
    <row r="3" spans="1:24" x14ac:dyDescent="0.25">
      <c r="A3" s="47"/>
      <c r="B3" s="47"/>
      <c r="C3" s="47"/>
      <c r="D3" s="47"/>
      <c r="E3" s="47"/>
      <c r="G3" s="46"/>
      <c r="H3" s="46"/>
      <c r="I3" s="46"/>
      <c r="J3" s="46"/>
      <c r="K3" s="46"/>
      <c r="M3" s="46"/>
      <c r="N3" s="46"/>
      <c r="O3" s="46"/>
      <c r="P3" s="46"/>
      <c r="Q3" s="46"/>
      <c r="S3" s="46"/>
      <c r="T3" s="46"/>
      <c r="U3" s="46"/>
      <c r="V3" s="46"/>
      <c r="W3" s="46"/>
    </row>
    <row r="4" spans="1:24" s="14" customFormat="1" x14ac:dyDescent="0.2">
      <c r="A4" s="13" t="s">
        <v>2</v>
      </c>
      <c r="B4" s="13" t="s">
        <v>0</v>
      </c>
      <c r="C4" s="13" t="s">
        <v>1</v>
      </c>
      <c r="D4" s="20" t="s">
        <v>34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34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34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34</v>
      </c>
      <c r="W4" s="13" t="s">
        <v>3</v>
      </c>
      <c r="X4" s="15"/>
    </row>
    <row r="5" spans="1:24" ht="16.5" customHeight="1" x14ac:dyDescent="0.25">
      <c r="A5" s="2" t="s">
        <v>4</v>
      </c>
      <c r="B5" s="4">
        <v>428</v>
      </c>
      <c r="C5" s="4">
        <v>158</v>
      </c>
      <c r="D5" s="32">
        <f t="shared" ref="D5:D28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2">
        <f t="shared" ref="J5:J28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2">
        <f t="shared" ref="P5:P28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2">
        <f t="shared" ref="V5:V28" si="3">U5/T5</f>
        <v>0.35555555555555557</v>
      </c>
      <c r="W5" s="9">
        <v>116</v>
      </c>
      <c r="X5"/>
    </row>
    <row r="6" spans="1:24" ht="16.5" customHeight="1" x14ac:dyDescent="0.25">
      <c r="A6" s="2" t="s">
        <v>5</v>
      </c>
      <c r="B6" s="4">
        <v>928</v>
      </c>
      <c r="C6" s="4">
        <v>192</v>
      </c>
      <c r="D6" s="32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2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2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2">
        <f t="shared" si="3"/>
        <v>0.24731182795698925</v>
      </c>
      <c r="W6" s="9">
        <v>210</v>
      </c>
      <c r="X6"/>
    </row>
    <row r="7" spans="1:24" ht="16.5" customHeight="1" x14ac:dyDescent="0.25">
      <c r="A7" s="2" t="s">
        <v>6</v>
      </c>
      <c r="B7" s="4">
        <v>1023</v>
      </c>
      <c r="C7" s="4">
        <v>179</v>
      </c>
      <c r="D7" s="32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2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2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2">
        <f t="shared" si="3"/>
        <v>0.21724137931034482</v>
      </c>
      <c r="W7" s="9">
        <v>227</v>
      </c>
      <c r="X7"/>
    </row>
    <row r="8" spans="1:24" ht="16.5" customHeight="1" x14ac:dyDescent="0.25">
      <c r="A8" s="2" t="s">
        <v>7</v>
      </c>
      <c r="B8" s="4">
        <v>1145</v>
      </c>
      <c r="C8" s="4">
        <v>144</v>
      </c>
      <c r="D8" s="32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2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2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2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2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2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2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2">
        <f t="shared" si="3"/>
        <v>0.1867007672634271</v>
      </c>
      <c r="W9" s="11">
        <v>318</v>
      </c>
      <c r="X9"/>
    </row>
    <row r="10" spans="1:24" ht="16.5" customHeight="1" x14ac:dyDescent="0.25">
      <c r="A10" s="2" t="s">
        <v>9</v>
      </c>
      <c r="B10" s="4">
        <v>1163</v>
      </c>
      <c r="C10" s="4">
        <v>218</v>
      </c>
      <c r="D10" s="32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2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2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2">
        <f t="shared" si="3"/>
        <v>0.16223404255319149</v>
      </c>
      <c r="W10" s="9">
        <v>315</v>
      </c>
      <c r="X10"/>
    </row>
    <row r="11" spans="1:24" ht="16.5" customHeight="1" x14ac:dyDescent="0.25">
      <c r="A11" s="2" t="s">
        <v>10</v>
      </c>
      <c r="B11" s="4">
        <v>1204</v>
      </c>
      <c r="C11" s="4">
        <v>223</v>
      </c>
      <c r="D11" s="32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2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2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2">
        <f t="shared" si="3"/>
        <v>0.28938906752411575</v>
      </c>
      <c r="W11" s="9">
        <v>221</v>
      </c>
      <c r="X11"/>
    </row>
    <row r="12" spans="1:24" ht="16.5" customHeight="1" x14ac:dyDescent="0.25">
      <c r="A12" s="2" t="s">
        <v>11</v>
      </c>
      <c r="B12" s="4">
        <v>1116</v>
      </c>
      <c r="C12" s="4">
        <v>155</v>
      </c>
      <c r="D12" s="32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2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2">
        <f t="shared" si="2"/>
        <v>0.16704805491990846</v>
      </c>
      <c r="Q12" s="42">
        <v>364</v>
      </c>
      <c r="S12" s="2" t="s">
        <v>11</v>
      </c>
      <c r="T12" s="9">
        <v>262</v>
      </c>
      <c r="U12" s="9">
        <v>64</v>
      </c>
      <c r="V12" s="32">
        <f t="shared" si="3"/>
        <v>0.24427480916030533</v>
      </c>
      <c r="W12" s="42">
        <v>198</v>
      </c>
      <c r="X12"/>
    </row>
    <row r="13" spans="1:24" ht="16.5" customHeight="1" x14ac:dyDescent="0.25">
      <c r="A13" s="2" t="s">
        <v>12</v>
      </c>
      <c r="B13" s="4">
        <v>945</v>
      </c>
      <c r="C13" s="4">
        <v>103</v>
      </c>
      <c r="D13" s="32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2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2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2">
        <f t="shared" si="3"/>
        <v>0.15714285714285714</v>
      </c>
      <c r="W13" s="9">
        <v>236</v>
      </c>
      <c r="X13"/>
    </row>
    <row r="14" spans="1:24" ht="16.5" customHeight="1" x14ac:dyDescent="0.25">
      <c r="A14" s="2" t="s">
        <v>13</v>
      </c>
      <c r="B14" s="4">
        <v>616</v>
      </c>
      <c r="C14" s="4">
        <v>72</v>
      </c>
      <c r="D14" s="32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2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2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2">
        <f t="shared" si="3"/>
        <v>0.1965065502183406</v>
      </c>
      <c r="W14" s="9">
        <v>184</v>
      </c>
      <c r="X14"/>
    </row>
    <row r="15" spans="1:24" ht="16.5" customHeight="1" x14ac:dyDescent="0.25">
      <c r="A15" s="2" t="s">
        <v>14</v>
      </c>
      <c r="B15" s="4">
        <v>397</v>
      </c>
      <c r="C15" s="4">
        <v>80</v>
      </c>
      <c r="D15" s="32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2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2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2">
        <f t="shared" si="3"/>
        <v>0.25</v>
      </c>
      <c r="W15" s="9">
        <v>138</v>
      </c>
      <c r="X15"/>
    </row>
    <row r="16" spans="1:24" ht="16.5" customHeight="1" x14ac:dyDescent="0.25">
      <c r="A16" s="2" t="s">
        <v>15</v>
      </c>
      <c r="B16" s="4">
        <v>327</v>
      </c>
      <c r="C16" s="4">
        <v>83</v>
      </c>
      <c r="D16" s="32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2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2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2">
        <f t="shared" si="3"/>
        <v>0.2608695652173913</v>
      </c>
      <c r="W16" s="9">
        <v>119</v>
      </c>
      <c r="X16"/>
    </row>
    <row r="17" spans="1:24" ht="16.5" customHeight="1" x14ac:dyDescent="0.25">
      <c r="A17" s="2" t="s">
        <v>16</v>
      </c>
      <c r="B17" s="4">
        <v>248</v>
      </c>
      <c r="C17" s="4">
        <v>71</v>
      </c>
      <c r="D17" s="32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2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2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2">
        <f t="shared" si="3"/>
        <v>0.20300751879699247</v>
      </c>
      <c r="W17" s="9">
        <v>106</v>
      </c>
      <c r="X17"/>
    </row>
    <row r="18" spans="1:24" ht="16.5" customHeight="1" x14ac:dyDescent="0.25">
      <c r="A18" s="2" t="s">
        <v>17</v>
      </c>
      <c r="B18" s="4">
        <v>179</v>
      </c>
      <c r="C18" s="4">
        <v>66</v>
      </c>
      <c r="D18" s="32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2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2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2">
        <f t="shared" si="3"/>
        <v>0.54117647058823526</v>
      </c>
      <c r="W18" s="9">
        <v>39</v>
      </c>
      <c r="X18"/>
    </row>
    <row r="19" spans="1:24" ht="16.5" customHeight="1" x14ac:dyDescent="0.25">
      <c r="A19" s="2" t="s">
        <v>18</v>
      </c>
      <c r="B19" s="4">
        <v>77</v>
      </c>
      <c r="C19" s="4">
        <v>29</v>
      </c>
      <c r="D19" s="32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2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2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2">
        <f t="shared" si="3"/>
        <v>0.62</v>
      </c>
      <c r="W19" s="9">
        <v>19</v>
      </c>
      <c r="X19"/>
    </row>
    <row r="20" spans="1:24" ht="16.5" customHeight="1" x14ac:dyDescent="0.25">
      <c r="A20" s="2" t="s">
        <v>19</v>
      </c>
      <c r="B20" s="4">
        <v>40</v>
      </c>
      <c r="C20" s="4">
        <v>20</v>
      </c>
      <c r="D20" s="32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2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2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2">
        <f t="shared" si="3"/>
        <v>0.64</v>
      </c>
      <c r="W20" s="9">
        <v>9</v>
      </c>
      <c r="X20"/>
    </row>
    <row r="21" spans="1:24" ht="16.5" customHeight="1" x14ac:dyDescent="0.25">
      <c r="A21" s="2" t="s">
        <v>20</v>
      </c>
      <c r="B21" s="4">
        <v>23</v>
      </c>
      <c r="C21" s="4">
        <v>13</v>
      </c>
      <c r="D21" s="32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2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2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2">
        <f t="shared" si="3"/>
        <v>0.8</v>
      </c>
      <c r="W21" s="9">
        <v>2</v>
      </c>
      <c r="X21"/>
    </row>
    <row r="22" spans="1:24" ht="16.5" customHeight="1" x14ac:dyDescent="0.25">
      <c r="A22" s="2" t="s">
        <v>21</v>
      </c>
      <c r="B22" s="4">
        <v>7</v>
      </c>
      <c r="C22" s="4">
        <v>6</v>
      </c>
      <c r="D22" s="32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2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2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2">
        <f t="shared" si="3"/>
        <v>1</v>
      </c>
      <c r="W22" s="9">
        <v>0</v>
      </c>
      <c r="X22"/>
    </row>
    <row r="23" spans="1:24" ht="16.5" customHeight="1" x14ac:dyDescent="0.25">
      <c r="A23" s="2" t="s">
        <v>22</v>
      </c>
      <c r="B23" s="4">
        <v>2</v>
      </c>
      <c r="C23" s="4">
        <v>2</v>
      </c>
      <c r="D23" s="32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2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2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2">
        <f t="shared" si="3"/>
        <v>1</v>
      </c>
      <c r="W23" s="9">
        <v>0</v>
      </c>
      <c r="X23"/>
    </row>
    <row r="24" spans="1:24" ht="16.5" customHeight="1" x14ac:dyDescent="0.25">
      <c r="A24" s="2" t="s">
        <v>23</v>
      </c>
      <c r="B24" s="4">
        <v>4</v>
      </c>
      <c r="C24" s="4">
        <v>2</v>
      </c>
      <c r="D24" s="32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2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2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2">
        <f t="shared" si="3"/>
        <v>0</v>
      </c>
      <c r="W24" s="9">
        <v>1</v>
      </c>
      <c r="X24"/>
    </row>
    <row r="25" spans="1:24" ht="16.5" customHeight="1" x14ac:dyDescent="0.25">
      <c r="A25" s="2" t="s">
        <v>24</v>
      </c>
      <c r="B25" s="4">
        <v>5</v>
      </c>
      <c r="C25" s="4">
        <v>3</v>
      </c>
      <c r="D25" s="32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2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2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2">
        <f t="shared" si="3"/>
        <v>0.2</v>
      </c>
      <c r="W25" s="9">
        <v>4</v>
      </c>
      <c r="X25"/>
    </row>
    <row r="26" spans="1:24" ht="16.5" customHeight="1" x14ac:dyDescent="0.25">
      <c r="A26" s="2" t="s">
        <v>25</v>
      </c>
      <c r="B26" s="4">
        <v>6</v>
      </c>
      <c r="C26" s="4">
        <v>6</v>
      </c>
      <c r="D26" s="32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2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2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2">
        <f t="shared" si="3"/>
        <v>1</v>
      </c>
      <c r="W26" s="9">
        <v>0</v>
      </c>
      <c r="X26"/>
    </row>
    <row r="27" spans="1:24" ht="16.5" customHeight="1" x14ac:dyDescent="0.25">
      <c r="A27" s="2" t="s">
        <v>26</v>
      </c>
      <c r="B27" s="4">
        <v>38</v>
      </c>
      <c r="C27" s="4">
        <v>21</v>
      </c>
      <c r="D27" s="32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2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2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2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2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2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2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2">
        <f t="shared" si="3"/>
        <v>0.47663551401869159</v>
      </c>
      <c r="W28" s="10">
        <v>56</v>
      </c>
    </row>
    <row r="29" spans="1:24" ht="16.5" customHeight="1" x14ac:dyDescent="0.25">
      <c r="A29" s="43" t="s">
        <v>40</v>
      </c>
      <c r="B29" s="4">
        <f>SUM(B5:B28)</f>
        <v>11254</v>
      </c>
      <c r="C29" s="4">
        <f>SUM(C5:C28)</f>
        <v>2043</v>
      </c>
      <c r="D29" s="32">
        <f>AVERAGE(D5:D28)</f>
        <v>0.37874711680605372</v>
      </c>
      <c r="E29" s="4">
        <f>SUM(E5:E28)</f>
        <v>9211</v>
      </c>
      <c r="G29" s="43" t="s">
        <v>40</v>
      </c>
      <c r="H29" s="4">
        <f>SUM(H5:H28)</f>
        <v>11184</v>
      </c>
      <c r="I29" s="4">
        <f>SUM(I5:I28)</f>
        <v>2132</v>
      </c>
      <c r="J29" s="32">
        <f>AVERAGE(J5:J28)</f>
        <v>0.41615189251093548</v>
      </c>
      <c r="K29" s="4">
        <f>SUM(K5:K28)</f>
        <v>9051</v>
      </c>
      <c r="M29" s="43" t="s">
        <v>40</v>
      </c>
      <c r="N29" s="10">
        <f>SUM(N5:N28)</f>
        <v>6187</v>
      </c>
      <c r="O29" s="10">
        <f>SUM(O5:O28)</f>
        <v>1125</v>
      </c>
      <c r="P29" s="29">
        <f>AVERAGE(P5:P28)</f>
        <v>0.46181327526131094</v>
      </c>
      <c r="Q29" s="10">
        <f>SUM(Q5:Q28)</f>
        <v>5062</v>
      </c>
      <c r="R29"/>
      <c r="S29" s="43" t="s">
        <v>40</v>
      </c>
      <c r="T29" s="10">
        <f>SUM(T5:T28)</f>
        <v>3728</v>
      </c>
      <c r="U29" s="10">
        <f>SUM(U5:U28)</f>
        <v>936</v>
      </c>
      <c r="V29" s="29">
        <f>AVERAGE(V5:V28)</f>
        <v>0.41952390768933223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46" t="s">
        <v>29</v>
      </c>
      <c r="B34" s="46"/>
      <c r="C34" s="46"/>
      <c r="D34" s="46"/>
      <c r="E34" s="46"/>
      <c r="G34" s="46" t="s">
        <v>33</v>
      </c>
      <c r="H34" s="46"/>
      <c r="I34" s="46"/>
      <c r="J34" s="46"/>
      <c r="K34" s="46"/>
      <c r="M34" s="46" t="s">
        <v>35</v>
      </c>
      <c r="N34" s="46"/>
      <c r="O34" s="46"/>
      <c r="P34" s="46"/>
      <c r="Q34" s="46"/>
      <c r="R34" s="24"/>
      <c r="S34" s="46" t="s">
        <v>36</v>
      </c>
      <c r="T34" s="46"/>
      <c r="U34" s="46"/>
      <c r="V34" s="46"/>
      <c r="W34" s="46"/>
    </row>
    <row r="35" spans="1:23" x14ac:dyDescent="0.25">
      <c r="A35" s="46"/>
      <c r="B35" s="46"/>
      <c r="C35" s="46"/>
      <c r="D35" s="46"/>
      <c r="E35" s="46"/>
      <c r="G35" s="46"/>
      <c r="H35" s="46"/>
      <c r="I35" s="46"/>
      <c r="J35" s="46"/>
      <c r="K35" s="46"/>
      <c r="M35" s="46"/>
      <c r="N35" s="46"/>
      <c r="O35" s="46"/>
      <c r="P35" s="46"/>
      <c r="Q35" s="46"/>
      <c r="R35" s="24"/>
      <c r="S35" s="46"/>
      <c r="T35" s="46"/>
      <c r="U35" s="46"/>
      <c r="V35" s="46"/>
      <c r="W35" s="46"/>
    </row>
    <row r="36" spans="1:23" ht="30" x14ac:dyDescent="0.25">
      <c r="A36" s="6" t="s">
        <v>2</v>
      </c>
      <c r="B36" s="6" t="s">
        <v>0</v>
      </c>
      <c r="C36" s="6" t="s">
        <v>1</v>
      </c>
      <c r="D36" s="20" t="s">
        <v>34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34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34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34</v>
      </c>
      <c r="W36" s="6" t="s">
        <v>3</v>
      </c>
    </row>
    <row r="37" spans="1:23" ht="15.75" x14ac:dyDescent="0.25">
      <c r="A37" s="2" t="s">
        <v>4</v>
      </c>
      <c r="B37" s="7">
        <v>422</v>
      </c>
      <c r="C37" s="7">
        <v>113</v>
      </c>
      <c r="D37" s="32">
        <f t="shared" ref="D37:D60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2">
        <f t="shared" ref="J37:J60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2">
        <f t="shared" ref="P37:P60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2">
        <f t="shared" ref="V37:V60" si="7">U37/T37</f>
        <v>0.68478260869565222</v>
      </c>
      <c r="W37" s="4">
        <f>T37-U37</f>
        <v>87</v>
      </c>
    </row>
    <row r="38" spans="1:23" ht="15.75" x14ac:dyDescent="0.25">
      <c r="A38" s="2" t="s">
        <v>5</v>
      </c>
      <c r="B38" s="7">
        <v>983</v>
      </c>
      <c r="C38" s="7">
        <v>112</v>
      </c>
      <c r="D38" s="32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2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2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2">
        <f t="shared" si="7"/>
        <v>0.45800316957210774</v>
      </c>
      <c r="W38" s="4">
        <f t="shared" ref="W38:W60" si="9">T38-U38</f>
        <v>342</v>
      </c>
    </row>
    <row r="39" spans="1:23" ht="15.75" x14ac:dyDescent="0.25">
      <c r="A39" s="2" t="s">
        <v>6</v>
      </c>
      <c r="B39" s="7">
        <v>1020</v>
      </c>
      <c r="C39" s="7">
        <v>172</v>
      </c>
      <c r="D39" s="32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2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2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2">
        <f t="shared" si="7"/>
        <v>0.50549450549450547</v>
      </c>
      <c r="W39" s="4">
        <f t="shared" si="9"/>
        <v>360</v>
      </c>
    </row>
    <row r="40" spans="1:23" ht="15.75" x14ac:dyDescent="0.25">
      <c r="A40" s="2" t="s">
        <v>7</v>
      </c>
      <c r="B40" s="7">
        <v>1024</v>
      </c>
      <c r="C40" s="7">
        <v>136</v>
      </c>
      <c r="D40" s="32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2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2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2">
        <f t="shared" si="7"/>
        <v>0.33798882681564246</v>
      </c>
      <c r="W40" s="4">
        <f t="shared" si="9"/>
        <v>474</v>
      </c>
    </row>
    <row r="41" spans="1:23" ht="15.75" x14ac:dyDescent="0.25">
      <c r="A41" s="2" t="s">
        <v>8</v>
      </c>
      <c r="B41" s="7">
        <v>908</v>
      </c>
      <c r="C41" s="7">
        <v>141</v>
      </c>
      <c r="D41" s="32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2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2">
        <f t="shared" si="6"/>
        <v>0.27677496991576411</v>
      </c>
      <c r="Q41" s="11">
        <v>601</v>
      </c>
      <c r="R41" s="3"/>
      <c r="S41" s="2" t="s">
        <v>8</v>
      </c>
      <c r="T41" s="33">
        <v>791</v>
      </c>
      <c r="U41" s="33">
        <v>254</v>
      </c>
      <c r="V41" s="32">
        <f t="shared" si="7"/>
        <v>0.32111251580278127</v>
      </c>
      <c r="W41" s="4">
        <f t="shared" si="9"/>
        <v>537</v>
      </c>
    </row>
    <row r="42" spans="1:23" ht="15.75" x14ac:dyDescent="0.25">
      <c r="A42" s="2" t="s">
        <v>9</v>
      </c>
      <c r="B42" s="7">
        <v>996</v>
      </c>
      <c r="C42" s="7">
        <v>172</v>
      </c>
      <c r="D42" s="32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2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2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2">
        <f t="shared" si="7"/>
        <v>0.33909574468085107</v>
      </c>
      <c r="W42" s="4">
        <f t="shared" si="9"/>
        <v>497</v>
      </c>
    </row>
    <row r="43" spans="1:23" ht="15.75" x14ac:dyDescent="0.25">
      <c r="A43" s="2" t="s">
        <v>10</v>
      </c>
      <c r="B43" s="7">
        <v>1084</v>
      </c>
      <c r="C43" s="7">
        <v>157</v>
      </c>
      <c r="D43" s="32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2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2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2">
        <f t="shared" si="7"/>
        <v>0.24224806201550386</v>
      </c>
      <c r="W43" s="4">
        <f t="shared" si="9"/>
        <v>391</v>
      </c>
    </row>
    <row r="44" spans="1:23" ht="15.75" x14ac:dyDescent="0.25">
      <c r="A44" s="2" t="s">
        <v>11</v>
      </c>
      <c r="B44" s="7">
        <v>1057</v>
      </c>
      <c r="C44" s="7">
        <v>150</v>
      </c>
      <c r="D44" s="32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2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2">
        <f t="shared" si="6"/>
        <v>0.3858695652173913</v>
      </c>
      <c r="Q44" s="42">
        <v>452</v>
      </c>
      <c r="R44" s="3"/>
      <c r="S44" s="2" t="s">
        <v>11</v>
      </c>
      <c r="T44" s="4">
        <v>737</v>
      </c>
      <c r="U44" s="4">
        <v>271</v>
      </c>
      <c r="V44" s="32">
        <f t="shared" si="7"/>
        <v>0.36770691994572591</v>
      </c>
      <c r="W44" s="4">
        <f t="shared" si="9"/>
        <v>466</v>
      </c>
    </row>
    <row r="45" spans="1:23" ht="15.75" x14ac:dyDescent="0.25">
      <c r="A45" s="2" t="s">
        <v>12</v>
      </c>
      <c r="B45" s="7">
        <v>886</v>
      </c>
      <c r="C45" s="7">
        <v>155</v>
      </c>
      <c r="D45" s="32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2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2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2">
        <f t="shared" si="7"/>
        <v>0.21661237785016288</v>
      </c>
      <c r="W45" s="4">
        <f t="shared" si="9"/>
        <v>481</v>
      </c>
    </row>
    <row r="46" spans="1:23" ht="15.75" x14ac:dyDescent="0.25">
      <c r="A46" s="2" t="s">
        <v>13</v>
      </c>
      <c r="B46" s="7">
        <v>541</v>
      </c>
      <c r="C46" s="7">
        <v>66</v>
      </c>
      <c r="D46" s="32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2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2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2">
        <f t="shared" si="7"/>
        <v>0.17272727272727273</v>
      </c>
      <c r="W46" s="4">
        <f t="shared" si="9"/>
        <v>364</v>
      </c>
    </row>
    <row r="47" spans="1:23" ht="15.75" x14ac:dyDescent="0.25">
      <c r="A47" s="2" t="s">
        <v>14</v>
      </c>
      <c r="B47" s="9">
        <v>344</v>
      </c>
      <c r="C47" s="9">
        <v>59</v>
      </c>
      <c r="D47" s="32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2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2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2">
        <f t="shared" si="7"/>
        <v>0.3517915309446254</v>
      </c>
      <c r="W47" s="4">
        <f t="shared" si="9"/>
        <v>199</v>
      </c>
    </row>
    <row r="48" spans="1:23" ht="15.75" x14ac:dyDescent="0.25">
      <c r="A48" s="2" t="s">
        <v>15</v>
      </c>
      <c r="B48" s="9">
        <v>291</v>
      </c>
      <c r="C48" s="9">
        <v>66</v>
      </c>
      <c r="D48" s="32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2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2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2">
        <f t="shared" si="7"/>
        <v>0.36514522821576761</v>
      </c>
      <c r="W48" s="4">
        <f t="shared" si="9"/>
        <v>153</v>
      </c>
    </row>
    <row r="49" spans="1:23" ht="15.75" x14ac:dyDescent="0.25">
      <c r="A49" s="2" t="s">
        <v>16</v>
      </c>
      <c r="B49" s="9">
        <v>246</v>
      </c>
      <c r="C49" s="9">
        <v>58</v>
      </c>
      <c r="D49" s="32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2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2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2">
        <f t="shared" si="7"/>
        <v>0.56287425149700598</v>
      </c>
      <c r="W49" s="4">
        <f t="shared" si="9"/>
        <v>73</v>
      </c>
    </row>
    <row r="50" spans="1:23" ht="15.75" x14ac:dyDescent="0.25">
      <c r="A50" s="2" t="s">
        <v>17</v>
      </c>
      <c r="B50" s="9">
        <v>105</v>
      </c>
      <c r="C50" s="9">
        <v>77</v>
      </c>
      <c r="D50" s="32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2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2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2">
        <f t="shared" si="7"/>
        <v>0.87356321839080464</v>
      </c>
      <c r="W50" s="4">
        <f t="shared" si="9"/>
        <v>11</v>
      </c>
    </row>
    <row r="51" spans="1:23" ht="15.75" x14ac:dyDescent="0.25">
      <c r="A51" s="2" t="s">
        <v>18</v>
      </c>
      <c r="B51" s="9">
        <v>75</v>
      </c>
      <c r="C51" s="9">
        <v>36</v>
      </c>
      <c r="D51" s="32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2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2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2">
        <f t="shared" si="7"/>
        <v>0.6166666666666667</v>
      </c>
      <c r="W51" s="4">
        <f t="shared" si="9"/>
        <v>23</v>
      </c>
    </row>
    <row r="52" spans="1:23" ht="15.75" x14ac:dyDescent="0.25">
      <c r="A52" s="2" t="s">
        <v>19</v>
      </c>
      <c r="B52" s="9">
        <v>43</v>
      </c>
      <c r="C52" s="9">
        <v>33</v>
      </c>
      <c r="D52" s="32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2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2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2">
        <f t="shared" si="7"/>
        <v>0.45714285714285713</v>
      </c>
      <c r="W52" s="4">
        <f t="shared" si="9"/>
        <v>19</v>
      </c>
    </row>
    <row r="53" spans="1:23" ht="15.75" x14ac:dyDescent="0.25">
      <c r="A53" s="2" t="s">
        <v>20</v>
      </c>
      <c r="B53" s="9">
        <v>19</v>
      </c>
      <c r="C53" s="9">
        <v>16</v>
      </c>
      <c r="D53" s="32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2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2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2">
        <f t="shared" si="7"/>
        <v>1</v>
      </c>
      <c r="W53" s="4">
        <f t="shared" si="9"/>
        <v>0</v>
      </c>
    </row>
    <row r="54" spans="1:23" ht="15.75" x14ac:dyDescent="0.25">
      <c r="A54" s="2" t="s">
        <v>21</v>
      </c>
      <c r="B54" s="9">
        <v>9</v>
      </c>
      <c r="C54" s="9">
        <v>7</v>
      </c>
      <c r="D54" s="32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2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2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2">
        <f t="shared" si="7"/>
        <v>0</v>
      </c>
      <c r="W54" s="4">
        <f t="shared" si="9"/>
        <v>8</v>
      </c>
    </row>
    <row r="55" spans="1:23" ht="15.75" x14ac:dyDescent="0.25">
      <c r="A55" s="2" t="s">
        <v>22</v>
      </c>
      <c r="B55" s="9">
        <v>1</v>
      </c>
      <c r="C55" s="9">
        <v>1</v>
      </c>
      <c r="D55" s="32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2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2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2">
        <f t="shared" si="7"/>
        <v>5</v>
      </c>
      <c r="W55" s="4">
        <f t="shared" si="9"/>
        <v>-4</v>
      </c>
    </row>
    <row r="56" spans="1:23" ht="15.75" x14ac:dyDescent="0.25">
      <c r="A56" s="2" t="s">
        <v>23</v>
      </c>
      <c r="B56" s="9">
        <v>2</v>
      </c>
      <c r="C56" s="9">
        <v>2</v>
      </c>
      <c r="D56" s="32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2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2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2">
        <f t="shared" si="7"/>
        <v>1</v>
      </c>
      <c r="W56" s="4">
        <f t="shared" si="9"/>
        <v>0</v>
      </c>
    </row>
    <row r="57" spans="1:23" ht="15.75" x14ac:dyDescent="0.25">
      <c r="A57" s="2" t="s">
        <v>24</v>
      </c>
      <c r="B57" s="9">
        <v>5</v>
      </c>
      <c r="C57" s="9">
        <v>5</v>
      </c>
      <c r="D57" s="32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2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2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2">
        <f t="shared" si="7"/>
        <v>1</v>
      </c>
      <c r="W57" s="4">
        <f t="shared" si="9"/>
        <v>0</v>
      </c>
    </row>
    <row r="58" spans="1:23" ht="15.75" x14ac:dyDescent="0.25">
      <c r="A58" s="2" t="s">
        <v>25</v>
      </c>
      <c r="B58" s="9">
        <v>21</v>
      </c>
      <c r="C58" s="9">
        <v>14</v>
      </c>
      <c r="D58" s="32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2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2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2">
        <f t="shared" si="7"/>
        <v>1</v>
      </c>
      <c r="W58" s="4">
        <f t="shared" si="9"/>
        <v>0</v>
      </c>
    </row>
    <row r="59" spans="1:23" ht="15.75" x14ac:dyDescent="0.25">
      <c r="A59" s="2" t="s">
        <v>26</v>
      </c>
      <c r="B59" s="9">
        <v>39</v>
      </c>
      <c r="C59" s="9">
        <v>18</v>
      </c>
      <c r="D59" s="32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2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2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2">
        <f t="shared" si="7"/>
        <v>0.65714285714285714</v>
      </c>
      <c r="W59" s="4">
        <f t="shared" si="9"/>
        <v>12</v>
      </c>
    </row>
    <row r="60" spans="1:23" ht="15.75" x14ac:dyDescent="0.25">
      <c r="A60" s="2" t="s">
        <v>27</v>
      </c>
      <c r="B60" s="10">
        <v>134</v>
      </c>
      <c r="C60" s="10">
        <v>44</v>
      </c>
      <c r="D60" s="32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2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2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2">
        <f t="shared" si="7"/>
        <v>0.53333333333333333</v>
      </c>
      <c r="W60" s="4">
        <f t="shared" si="9"/>
        <v>42</v>
      </c>
    </row>
    <row r="61" spans="1:23" x14ac:dyDescent="0.25">
      <c r="A61" s="7" t="s">
        <v>40</v>
      </c>
      <c r="B61" s="7">
        <f>SUM(B37:B60)</f>
        <v>10255</v>
      </c>
      <c r="C61" s="7">
        <f>SUM(C37:C60)</f>
        <v>1810</v>
      </c>
      <c r="D61" s="29">
        <f>AVERAGE(D37:D60)</f>
        <v>0.42858837773493302</v>
      </c>
      <c r="E61" s="7">
        <f>SUM(E37:E60)</f>
        <v>8445</v>
      </c>
      <c r="G61" s="7" t="s">
        <v>40</v>
      </c>
      <c r="H61" s="7">
        <f>SUM(H37:H60)</f>
        <v>9577</v>
      </c>
      <c r="I61" s="7">
        <f>SUM(I37:I60)</f>
        <v>2598</v>
      </c>
      <c r="J61" s="29">
        <f>AVERAGE(J37:J60)</f>
        <v>0.4411193742479515</v>
      </c>
      <c r="K61" s="7">
        <f>SUM(K37:K60)</f>
        <v>6979</v>
      </c>
      <c r="M61" s="7" t="s">
        <v>40</v>
      </c>
      <c r="N61" s="7">
        <f>SUM(N37:N60)</f>
        <v>7512</v>
      </c>
      <c r="O61" s="7">
        <f>SUM(O37:O60)</f>
        <v>2847</v>
      </c>
      <c r="P61" s="29">
        <f>AVERAGE(P37:P60)</f>
        <v>0.55128779250754123</v>
      </c>
      <c r="Q61" s="7">
        <f>SUM(Q37:Q60)</f>
        <v>4666</v>
      </c>
      <c r="S61" s="7" t="s">
        <v>40</v>
      </c>
      <c r="T61" s="7">
        <f>SUM(T37:T60)</f>
        <v>7255</v>
      </c>
      <c r="U61" s="7">
        <f>SUM(U37:U60)</f>
        <v>2720</v>
      </c>
      <c r="V61" s="29">
        <f>AVERAGE(V37:V60)</f>
        <v>0.71097633112225533</v>
      </c>
      <c r="W61" s="7">
        <f>SUM(W37:W60)</f>
        <v>4535</v>
      </c>
    </row>
    <row r="64" spans="1:23" x14ac:dyDescent="0.25">
      <c r="A64" s="46" t="s">
        <v>37</v>
      </c>
      <c r="B64" s="46"/>
      <c r="C64" s="46"/>
      <c r="D64" s="46"/>
      <c r="E64" s="46"/>
      <c r="G64" s="46" t="s">
        <v>38</v>
      </c>
      <c r="H64" s="46"/>
      <c r="I64" s="46"/>
      <c r="J64" s="46"/>
      <c r="K64" s="46"/>
      <c r="M64" s="46" t="s">
        <v>41</v>
      </c>
      <c r="N64" s="46"/>
      <c r="O64" s="46"/>
      <c r="P64" s="46"/>
      <c r="Q64" s="46"/>
      <c r="S64" s="46" t="s">
        <v>39</v>
      </c>
      <c r="T64" s="46"/>
      <c r="U64" s="46"/>
      <c r="V64" s="46"/>
      <c r="W64" s="46"/>
    </row>
    <row r="65" spans="1:23" x14ac:dyDescent="0.25">
      <c r="A65" s="46"/>
      <c r="B65" s="46"/>
      <c r="C65" s="46"/>
      <c r="D65" s="46"/>
      <c r="E65" s="46"/>
      <c r="G65" s="46"/>
      <c r="H65" s="46"/>
      <c r="I65" s="46"/>
      <c r="J65" s="46"/>
      <c r="K65" s="46"/>
      <c r="M65" s="46"/>
      <c r="N65" s="46"/>
      <c r="O65" s="46"/>
      <c r="P65" s="46"/>
      <c r="Q65" s="46"/>
      <c r="S65" s="46"/>
      <c r="T65" s="46"/>
      <c r="U65" s="46"/>
      <c r="V65" s="46"/>
      <c r="W65" s="46"/>
    </row>
    <row r="66" spans="1:23" ht="30" x14ac:dyDescent="0.25">
      <c r="A66" s="6" t="s">
        <v>2</v>
      </c>
      <c r="B66" s="6" t="s">
        <v>0</v>
      </c>
      <c r="C66" s="6" t="s">
        <v>1</v>
      </c>
      <c r="D66" s="20" t="s">
        <v>34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34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34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34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2">
        <f t="shared" ref="D67:D90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2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2">
        <f t="shared" ref="P67:P90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2">
        <f t="shared" ref="V67:V90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2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2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2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2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2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2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2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2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2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2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2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2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3">
        <v>793</v>
      </c>
      <c r="C71" s="33">
        <v>228</v>
      </c>
      <c r="D71" s="32">
        <f t="shared" si="10"/>
        <v>0.28751576292559899</v>
      </c>
      <c r="E71" s="4">
        <f t="shared" si="16"/>
        <v>565</v>
      </c>
      <c r="G71" s="2" t="s">
        <v>8</v>
      </c>
      <c r="H71" s="33">
        <v>462</v>
      </c>
      <c r="I71" s="33">
        <v>91</v>
      </c>
      <c r="J71" s="32">
        <f t="shared" si="11"/>
        <v>0.19696969696969696</v>
      </c>
      <c r="K71" s="4">
        <f t="shared" si="12"/>
        <v>371</v>
      </c>
      <c r="M71" s="2" t="s">
        <v>8</v>
      </c>
      <c r="N71" s="33">
        <v>251</v>
      </c>
      <c r="O71" s="33">
        <v>123</v>
      </c>
      <c r="P71" s="32">
        <f t="shared" si="13"/>
        <v>0.49003984063745021</v>
      </c>
      <c r="Q71" s="4">
        <f t="shared" si="17"/>
        <v>128</v>
      </c>
      <c r="S71" s="2" t="s">
        <v>8</v>
      </c>
      <c r="T71" s="33">
        <v>1018</v>
      </c>
      <c r="U71" s="33">
        <v>292</v>
      </c>
      <c r="V71" s="32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2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2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2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2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2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2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2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2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2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2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2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2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2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2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2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2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2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2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2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2">
        <f t="shared" si="14"/>
        <v>0.1514360313315927</v>
      </c>
      <c r="W76" s="4">
        <f t="shared" si="15"/>
        <v>325</v>
      </c>
    </row>
    <row r="77" spans="1:23" ht="15.75" x14ac:dyDescent="0.25">
      <c r="A77" s="2" t="s">
        <v>14</v>
      </c>
      <c r="B77" s="9">
        <v>294</v>
      </c>
      <c r="C77" s="9">
        <v>108</v>
      </c>
      <c r="D77" s="32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2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2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2">
        <f t="shared" si="14"/>
        <v>0.21875</v>
      </c>
      <c r="W77" s="4">
        <f t="shared" si="15"/>
        <v>200</v>
      </c>
    </row>
    <row r="78" spans="1:23" ht="15.75" x14ac:dyDescent="0.25">
      <c r="A78" s="2" t="s">
        <v>15</v>
      </c>
      <c r="B78" s="9">
        <v>227</v>
      </c>
      <c r="C78" s="9">
        <v>83</v>
      </c>
      <c r="D78" s="32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2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2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2">
        <f t="shared" si="14"/>
        <v>0.25974025974025972</v>
      </c>
      <c r="W78" s="4">
        <f t="shared" si="15"/>
        <v>171</v>
      </c>
    </row>
    <row r="79" spans="1:23" ht="15.75" x14ac:dyDescent="0.25">
      <c r="A79" s="2" t="s">
        <v>16</v>
      </c>
      <c r="B79" s="9">
        <v>159</v>
      </c>
      <c r="C79" s="9">
        <v>106</v>
      </c>
      <c r="D79" s="32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2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2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2">
        <f t="shared" si="14"/>
        <v>0.41139240506329117</v>
      </c>
      <c r="W79" s="4">
        <f t="shared" si="15"/>
        <v>93</v>
      </c>
    </row>
    <row r="80" spans="1:23" ht="15.75" x14ac:dyDescent="0.25">
      <c r="A80" s="2" t="s">
        <v>17</v>
      </c>
      <c r="B80" s="9">
        <v>84</v>
      </c>
      <c r="C80" s="9">
        <v>68</v>
      </c>
      <c r="D80" s="32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2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2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2">
        <f t="shared" si="14"/>
        <v>0.69318181818181823</v>
      </c>
      <c r="W80" s="4">
        <f t="shared" si="15"/>
        <v>27</v>
      </c>
    </row>
    <row r="81" spans="1:23" ht="15.75" x14ac:dyDescent="0.25">
      <c r="A81" s="2" t="s">
        <v>18</v>
      </c>
      <c r="B81" s="9">
        <v>36</v>
      </c>
      <c r="C81" s="9">
        <v>26</v>
      </c>
      <c r="D81" s="32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2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2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2">
        <f t="shared" si="14"/>
        <v>0.67346938775510201</v>
      </c>
      <c r="W81" s="4">
        <f t="shared" si="15"/>
        <v>16</v>
      </c>
    </row>
    <row r="82" spans="1:23" ht="15.75" x14ac:dyDescent="0.25">
      <c r="A82" s="2" t="s">
        <v>19</v>
      </c>
      <c r="B82" s="9">
        <v>19</v>
      </c>
      <c r="C82" s="9">
        <v>17</v>
      </c>
      <c r="D82" s="32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2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2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2">
        <f t="shared" si="14"/>
        <v>0.83333333333333337</v>
      </c>
      <c r="W82" s="4">
        <f t="shared" si="15"/>
        <v>5</v>
      </c>
    </row>
    <row r="83" spans="1:23" ht="15.75" x14ac:dyDescent="0.25">
      <c r="A83" s="2" t="s">
        <v>20</v>
      </c>
      <c r="B83" s="9">
        <v>14</v>
      </c>
      <c r="C83" s="9">
        <v>11</v>
      </c>
      <c r="D83" s="32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2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2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2">
        <f t="shared" si="14"/>
        <v>0.875</v>
      </c>
      <c r="W83" s="4">
        <f t="shared" si="15"/>
        <v>2</v>
      </c>
    </row>
    <row r="84" spans="1:23" ht="15.75" x14ac:dyDescent="0.25">
      <c r="A84" s="2" t="s">
        <v>21</v>
      </c>
      <c r="B84" s="9">
        <v>4</v>
      </c>
      <c r="C84" s="9">
        <v>4</v>
      </c>
      <c r="D84" s="32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2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2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2">
        <f t="shared" si="14"/>
        <v>1</v>
      </c>
      <c r="W84" s="4">
        <f t="shared" si="15"/>
        <v>0</v>
      </c>
    </row>
    <row r="85" spans="1:23" ht="15.75" x14ac:dyDescent="0.25">
      <c r="A85" s="2" t="s">
        <v>22</v>
      </c>
      <c r="B85" s="9">
        <v>3</v>
      </c>
      <c r="C85" s="9">
        <v>2</v>
      </c>
      <c r="D85" s="32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2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2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2">
        <f t="shared" si="14"/>
        <v>0</v>
      </c>
      <c r="W85" s="4">
        <f t="shared" si="15"/>
        <v>3</v>
      </c>
    </row>
    <row r="86" spans="1:23" ht="15.75" x14ac:dyDescent="0.25">
      <c r="A86" s="2" t="s">
        <v>23</v>
      </c>
      <c r="B86" s="9">
        <v>1</v>
      </c>
      <c r="C86" s="9">
        <v>0</v>
      </c>
      <c r="D86" s="32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2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2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2">
        <f t="shared" si="14"/>
        <v>0</v>
      </c>
      <c r="W86" s="4">
        <f t="shared" si="15"/>
        <v>2</v>
      </c>
    </row>
    <row r="87" spans="1:23" ht="15.75" x14ac:dyDescent="0.25">
      <c r="A87" s="2" t="s">
        <v>24</v>
      </c>
      <c r="B87" s="9">
        <v>3</v>
      </c>
      <c r="C87" s="9">
        <v>2</v>
      </c>
      <c r="D87" s="32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2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2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2">
        <f t="shared" si="14"/>
        <v>0.6</v>
      </c>
      <c r="W87" s="4">
        <f t="shared" si="15"/>
        <v>2</v>
      </c>
    </row>
    <row r="88" spans="1:23" ht="15.75" x14ac:dyDescent="0.25">
      <c r="A88" s="2" t="s">
        <v>25</v>
      </c>
      <c r="B88" s="9">
        <v>8</v>
      </c>
      <c r="C88" s="9">
        <v>4</v>
      </c>
      <c r="D88" s="32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2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2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2">
        <f t="shared" si="14"/>
        <v>0.75</v>
      </c>
      <c r="W88" s="4">
        <f t="shared" si="15"/>
        <v>2</v>
      </c>
    </row>
    <row r="89" spans="1:23" ht="15.75" x14ac:dyDescent="0.25">
      <c r="A89" s="2" t="s">
        <v>26</v>
      </c>
      <c r="B89" s="9">
        <v>8</v>
      </c>
      <c r="C89" s="9">
        <v>7</v>
      </c>
      <c r="D89" s="32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2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2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2">
        <f t="shared" si="14"/>
        <v>0.84615384615384615</v>
      </c>
      <c r="W89" s="4">
        <f t="shared" si="15"/>
        <v>4</v>
      </c>
    </row>
    <row r="90" spans="1:23" ht="15.75" x14ac:dyDescent="0.25">
      <c r="A90" s="2" t="s">
        <v>27</v>
      </c>
      <c r="B90" s="10">
        <v>51</v>
      </c>
      <c r="C90" s="10">
        <v>31</v>
      </c>
      <c r="D90" s="32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2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2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2">
        <f t="shared" si="14"/>
        <v>0.40540540540540543</v>
      </c>
      <c r="W90" s="4">
        <f t="shared" si="15"/>
        <v>44</v>
      </c>
    </row>
    <row r="91" spans="1:23" ht="15.75" x14ac:dyDescent="0.25">
      <c r="A91" s="7" t="s">
        <v>40</v>
      </c>
      <c r="B91" s="7">
        <f t="shared" ref="B91:C91" si="18">SUM(B67:B90)</f>
        <v>7455</v>
      </c>
      <c r="C91" s="7">
        <f t="shared" si="18"/>
        <v>2904</v>
      </c>
      <c r="D91" s="29">
        <f>AVERAGE(D67:D90)</f>
        <v>0.53386216388929875</v>
      </c>
      <c r="E91" s="7">
        <f>SUM(E67:E90)</f>
        <v>4551</v>
      </c>
      <c r="G91" s="7" t="s">
        <v>40</v>
      </c>
      <c r="H91" s="7">
        <f>SUM(H67:H90)</f>
        <v>4015</v>
      </c>
      <c r="I91" s="9">
        <f>SUM(I67:I90)</f>
        <v>1242</v>
      </c>
      <c r="J91" s="29">
        <f>AVERAGE(J67:J90)</f>
        <v>0.50216884438115938</v>
      </c>
      <c r="K91" s="7">
        <f>SUM(K67:K90)</f>
        <v>2773</v>
      </c>
      <c r="M91" s="7" t="s">
        <v>40</v>
      </c>
      <c r="N91" s="7">
        <f>SUM(N67:N90)</f>
        <v>2416</v>
      </c>
      <c r="O91" s="7">
        <f>SUM(O67:O90)</f>
        <v>1263</v>
      </c>
      <c r="P91" s="29">
        <f>AVERAGE(P67:P90)</f>
        <v>0.60180401924389626</v>
      </c>
      <c r="Q91" s="7">
        <f>SUM(Q67:Q90)</f>
        <v>1153</v>
      </c>
      <c r="S91" s="7" t="s">
        <v>40</v>
      </c>
      <c r="T91" s="7">
        <f t="shared" ref="T91:U91" si="19">SUM(T67:T90)</f>
        <v>8605</v>
      </c>
      <c r="U91" s="7">
        <f t="shared" si="19"/>
        <v>2934</v>
      </c>
      <c r="V91" s="29">
        <f>AVERAGE(V67:V90)</f>
        <v>0.462653142229218</v>
      </c>
      <c r="W91" s="7">
        <f>SUM(W67:W90)</f>
        <v>5671</v>
      </c>
    </row>
    <row r="92" spans="1:23" ht="15.75" x14ac:dyDescent="0.25">
      <c r="I92" s="17"/>
    </row>
  </sheetData>
  <mergeCells count="12">
    <mergeCell ref="S64:W65"/>
    <mergeCell ref="G64:K65"/>
    <mergeCell ref="M64:Q65"/>
    <mergeCell ref="A64:E65"/>
    <mergeCell ref="S2:W3"/>
    <mergeCell ref="S34:W35"/>
    <mergeCell ref="M2:Q3"/>
    <mergeCell ref="A34:E35"/>
    <mergeCell ref="A2:E3"/>
    <mergeCell ref="G2:K3"/>
    <mergeCell ref="G34:K35"/>
    <mergeCell ref="M34:Q3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61"/>
  <sheetViews>
    <sheetView topLeftCell="A36" workbookViewId="0">
      <selection activeCell="E61" sqref="E61"/>
    </sheetView>
  </sheetViews>
  <sheetFormatPr defaultRowHeight="15" x14ac:dyDescent="0.25"/>
  <cols>
    <col min="1" max="1" width="9.140625" customWidth="1"/>
    <col min="2" max="2" width="12.85546875" customWidth="1"/>
    <col min="3" max="3" width="15.140625" customWidth="1"/>
    <col min="4" max="4" width="14" customWidth="1"/>
    <col min="5" max="5" width="8.5703125" customWidth="1"/>
    <col min="6" max="6" width="18.7109375" customWidth="1"/>
    <col min="7" max="7" width="3.28515625" customWidth="1"/>
    <col min="8" max="8" width="13.140625" customWidth="1"/>
    <col min="9" max="9" width="14.140625" customWidth="1"/>
    <col min="10" max="10" width="14.7109375" customWidth="1"/>
    <col min="11" max="11" width="8.5703125" customWidth="1"/>
    <col min="12" max="12" width="20" customWidth="1"/>
  </cols>
  <sheetData>
    <row r="3" spans="2:12" x14ac:dyDescent="0.25">
      <c r="B3" s="51" t="s">
        <v>29</v>
      </c>
      <c r="C3" s="51"/>
      <c r="D3" s="51"/>
      <c r="E3" s="51"/>
      <c r="F3" s="51"/>
      <c r="G3" s="1"/>
      <c r="H3" s="46" t="s">
        <v>33</v>
      </c>
      <c r="I3" s="46"/>
      <c r="J3" s="46"/>
      <c r="K3" s="46"/>
      <c r="L3" s="46"/>
    </row>
    <row r="4" spans="2:12" x14ac:dyDescent="0.25">
      <c r="B4" s="51"/>
      <c r="C4" s="51"/>
      <c r="D4" s="51"/>
      <c r="E4" s="51"/>
      <c r="F4" s="51"/>
      <c r="G4" s="1"/>
      <c r="H4" s="46"/>
      <c r="I4" s="46"/>
      <c r="J4" s="46"/>
      <c r="K4" s="46"/>
      <c r="L4" s="46"/>
    </row>
    <row r="5" spans="2:12" ht="30" x14ac:dyDescent="0.25">
      <c r="B5" s="6" t="s">
        <v>2</v>
      </c>
      <c r="C5" s="6" t="s">
        <v>0</v>
      </c>
      <c r="D5" s="6" t="s">
        <v>1</v>
      </c>
      <c r="E5" s="20" t="s">
        <v>34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34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5.75" x14ac:dyDescent="0.25">
      <c r="B15" s="54"/>
      <c r="C15" s="52">
        <f>SUM(C6:C14)</f>
        <v>8380</v>
      </c>
      <c r="D15" s="52">
        <f>SUM(D6:D14)</f>
        <v>1308</v>
      </c>
      <c r="E15" s="53">
        <v>0.156</v>
      </c>
      <c r="F15" s="52">
        <f>SUM(F6:F14)</f>
        <v>7072</v>
      </c>
      <c r="H15" s="50"/>
      <c r="I15" s="50">
        <f ca="1">SUM(I6:I16)</f>
        <v>7934</v>
      </c>
      <c r="J15" s="50">
        <v>2016</v>
      </c>
      <c r="K15" s="48">
        <v>0.254</v>
      </c>
      <c r="L15" s="50">
        <f ca="1">SUM(L6:L16)</f>
        <v>5918</v>
      </c>
    </row>
    <row r="16" spans="2:12" ht="15" customHeight="1" x14ac:dyDescent="0.25">
      <c r="B16" s="54"/>
      <c r="C16" s="52"/>
      <c r="D16" s="52"/>
      <c r="E16" s="53"/>
      <c r="F16" s="52"/>
      <c r="H16" s="50"/>
      <c r="I16" s="50"/>
      <c r="J16" s="50"/>
      <c r="K16" s="49"/>
      <c r="L16" s="50"/>
    </row>
    <row r="19" spans="2:12" x14ac:dyDescent="0.25">
      <c r="B19" s="46" t="s">
        <v>35</v>
      </c>
      <c r="C19" s="46"/>
      <c r="D19" s="46"/>
      <c r="E19" s="46"/>
      <c r="F19" s="46"/>
      <c r="H19" s="46" t="s">
        <v>36</v>
      </c>
      <c r="I19" s="46"/>
      <c r="J19" s="46"/>
      <c r="K19" s="46"/>
      <c r="L19" s="46"/>
    </row>
    <row r="20" spans="2:12" x14ac:dyDescent="0.25">
      <c r="B20" s="46"/>
      <c r="C20" s="46"/>
      <c r="D20" s="46"/>
      <c r="E20" s="46"/>
      <c r="F20" s="46"/>
      <c r="H20" s="46"/>
      <c r="I20" s="46"/>
      <c r="J20" s="46"/>
      <c r="K20" s="46"/>
      <c r="L20" s="46"/>
    </row>
    <row r="21" spans="2:12" ht="30" x14ac:dyDescent="0.25">
      <c r="B21" s="6" t="s">
        <v>2</v>
      </c>
      <c r="C21" s="6" t="s">
        <v>0</v>
      </c>
      <c r="D21" s="6" t="s">
        <v>1</v>
      </c>
      <c r="E21" s="20" t="s">
        <v>34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34</v>
      </c>
      <c r="L21" s="6" t="s">
        <v>3</v>
      </c>
    </row>
    <row r="22" spans="2:12" ht="15.75" x14ac:dyDescent="0.2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4" t="s">
        <v>4</v>
      </c>
      <c r="I22" s="9">
        <v>276</v>
      </c>
      <c r="J22" s="9">
        <v>189</v>
      </c>
      <c r="K22" s="35">
        <f t="shared" ref="K22:K30" si="0">J22/I22</f>
        <v>0.68478260869565222</v>
      </c>
      <c r="L22" s="9">
        <v>87</v>
      </c>
    </row>
    <row r="23" spans="2:12" ht="15.75" x14ac:dyDescent="0.2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4" t="s">
        <v>5</v>
      </c>
      <c r="I23" s="9">
        <v>631</v>
      </c>
      <c r="J23" s="9">
        <v>289</v>
      </c>
      <c r="K23" s="35">
        <f t="shared" si="0"/>
        <v>0.45800316957210774</v>
      </c>
      <c r="L23" s="9">
        <v>342</v>
      </c>
    </row>
    <row r="24" spans="2:12" ht="15.75" x14ac:dyDescent="0.2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4" t="s">
        <v>6</v>
      </c>
      <c r="I24" s="9">
        <v>728</v>
      </c>
      <c r="J24" s="9">
        <v>368</v>
      </c>
      <c r="K24" s="35">
        <f t="shared" si="0"/>
        <v>0.50549450549450547</v>
      </c>
      <c r="L24" s="9">
        <v>360</v>
      </c>
    </row>
    <row r="25" spans="2:12" ht="15.75" x14ac:dyDescent="0.2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4" t="s">
        <v>7</v>
      </c>
      <c r="I25" s="9">
        <v>716</v>
      </c>
      <c r="J25" s="9">
        <v>242</v>
      </c>
      <c r="K25" s="35">
        <f t="shared" si="0"/>
        <v>0.33798882681564246</v>
      </c>
      <c r="L25" s="9">
        <v>474</v>
      </c>
    </row>
    <row r="26" spans="2:12" ht="15.75" x14ac:dyDescent="0.2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4" t="s">
        <v>8</v>
      </c>
      <c r="I26" s="36">
        <v>791</v>
      </c>
      <c r="J26" s="36">
        <v>254</v>
      </c>
      <c r="K26" s="35">
        <f t="shared" si="0"/>
        <v>0.32111251580278127</v>
      </c>
      <c r="L26" s="36">
        <v>537</v>
      </c>
    </row>
    <row r="27" spans="2:12" ht="15.75" x14ac:dyDescent="0.2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4" t="s">
        <v>9</v>
      </c>
      <c r="I27" s="9">
        <v>752</v>
      </c>
      <c r="J27" s="9">
        <v>255</v>
      </c>
      <c r="K27" s="35">
        <f t="shared" si="0"/>
        <v>0.33909574468085107</v>
      </c>
      <c r="L27" s="9">
        <v>497</v>
      </c>
    </row>
    <row r="28" spans="2:12" ht="15.75" x14ac:dyDescent="0.2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4" t="s">
        <v>10</v>
      </c>
      <c r="I28" s="9">
        <v>516</v>
      </c>
      <c r="J28" s="9">
        <v>125</v>
      </c>
      <c r="K28" s="35">
        <f t="shared" si="0"/>
        <v>0.24224806201550386</v>
      </c>
      <c r="L28" s="9">
        <v>391</v>
      </c>
    </row>
    <row r="29" spans="2:12" ht="15.75" x14ac:dyDescent="0.2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4" t="s">
        <v>11</v>
      </c>
      <c r="I29" s="9">
        <v>737</v>
      </c>
      <c r="J29" s="9">
        <v>271</v>
      </c>
      <c r="K29" s="35">
        <f t="shared" si="0"/>
        <v>0.36770691994572591</v>
      </c>
      <c r="L29" s="12">
        <v>466</v>
      </c>
    </row>
    <row r="30" spans="2:12" ht="18" x14ac:dyDescent="0.2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4" t="s">
        <v>12</v>
      </c>
      <c r="I30" s="37">
        <v>542</v>
      </c>
      <c r="J30" s="37">
        <v>115</v>
      </c>
      <c r="K30" s="38">
        <f t="shared" si="0"/>
        <v>0.21217712177121772</v>
      </c>
      <c r="L30" s="37">
        <v>427</v>
      </c>
    </row>
    <row r="31" spans="2:12" s="30" customFormat="1" ht="29.25" customHeight="1" x14ac:dyDescent="0.25">
      <c r="B31" s="23"/>
      <c r="C31" s="23">
        <f>SUM(C22:C30)</f>
        <v>6350</v>
      </c>
      <c r="D31" s="23">
        <f>SUM(D22:D30)</f>
        <v>2300</v>
      </c>
      <c r="E31" s="31">
        <v>0.36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31">
        <v>0.37</v>
      </c>
      <c r="L31" s="25">
        <f>SUM(L22:L30)</f>
        <v>3581</v>
      </c>
    </row>
    <row r="34" spans="2:15" x14ac:dyDescent="0.25">
      <c r="B34" s="46" t="s">
        <v>37</v>
      </c>
      <c r="C34" s="46"/>
      <c r="D34" s="46"/>
      <c r="E34" s="46"/>
      <c r="F34" s="46"/>
      <c r="H34" s="46" t="s">
        <v>38</v>
      </c>
      <c r="I34" s="46"/>
      <c r="J34" s="46"/>
      <c r="K34" s="46"/>
      <c r="L34" s="46"/>
    </row>
    <row r="35" spans="2:15" x14ac:dyDescent="0.25">
      <c r="B35" s="46"/>
      <c r="C35" s="46"/>
      <c r="D35" s="46"/>
      <c r="E35" s="46"/>
      <c r="F35" s="46"/>
      <c r="H35" s="46"/>
      <c r="I35" s="46"/>
      <c r="J35" s="46"/>
      <c r="K35" s="46"/>
      <c r="L35" s="46"/>
    </row>
    <row r="36" spans="2:15" ht="30" x14ac:dyDescent="0.25">
      <c r="B36" s="6" t="s">
        <v>2</v>
      </c>
      <c r="C36" s="6" t="s">
        <v>0</v>
      </c>
      <c r="D36" s="6" t="s">
        <v>1</v>
      </c>
      <c r="E36" s="20" t="s">
        <v>34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34</v>
      </c>
      <c r="L36" s="6" t="s">
        <v>3</v>
      </c>
    </row>
    <row r="37" spans="2:15" ht="15.75" x14ac:dyDescent="0.25">
      <c r="B37" s="34" t="s">
        <v>4</v>
      </c>
      <c r="C37" s="9">
        <v>339</v>
      </c>
      <c r="D37" s="9">
        <v>241</v>
      </c>
      <c r="E37" s="35">
        <f t="shared" ref="E37:E45" si="1">D37/C37</f>
        <v>0.71091445427728617</v>
      </c>
      <c r="F37" s="9">
        <v>98</v>
      </c>
      <c r="H37" s="34" t="s">
        <v>4</v>
      </c>
      <c r="I37" s="9">
        <v>316</v>
      </c>
      <c r="J37" s="9">
        <v>238</v>
      </c>
      <c r="K37" s="35">
        <f t="shared" ref="K37:K45" si="2">J37/I37</f>
        <v>0.75316455696202533</v>
      </c>
      <c r="L37" s="9">
        <f>I37-J37</f>
        <v>78</v>
      </c>
    </row>
    <row r="38" spans="2:15" ht="15.75" x14ac:dyDescent="0.25">
      <c r="B38" s="34" t="s">
        <v>5</v>
      </c>
      <c r="C38" s="9">
        <v>738</v>
      </c>
      <c r="D38" s="9">
        <v>522</v>
      </c>
      <c r="E38" s="35">
        <f t="shared" si="1"/>
        <v>0.70731707317073167</v>
      </c>
      <c r="F38" s="9">
        <v>216</v>
      </c>
      <c r="H38" s="34" t="s">
        <v>5</v>
      </c>
      <c r="I38" s="9">
        <v>659</v>
      </c>
      <c r="J38" s="9">
        <v>398</v>
      </c>
      <c r="K38" s="35">
        <f t="shared" si="2"/>
        <v>0.60394537177541729</v>
      </c>
      <c r="L38" s="9">
        <f t="shared" ref="L38:L45" si="3">I38-J38</f>
        <v>261</v>
      </c>
    </row>
    <row r="39" spans="2:15" ht="15.75" x14ac:dyDescent="0.25">
      <c r="B39" s="34" t="s">
        <v>6</v>
      </c>
      <c r="C39" s="9">
        <v>978</v>
      </c>
      <c r="D39" s="9">
        <v>482</v>
      </c>
      <c r="E39" s="35">
        <f t="shared" si="1"/>
        <v>0.49284253578732107</v>
      </c>
      <c r="F39" s="9">
        <v>496</v>
      </c>
      <c r="H39" s="34" t="s">
        <v>6</v>
      </c>
      <c r="I39" s="9">
        <v>920</v>
      </c>
      <c r="J39" s="9">
        <v>352</v>
      </c>
      <c r="K39" s="35">
        <f t="shared" si="2"/>
        <v>0.38260869565217392</v>
      </c>
      <c r="L39" s="9">
        <f t="shared" si="3"/>
        <v>568</v>
      </c>
    </row>
    <row r="40" spans="2:15" ht="15.75" x14ac:dyDescent="0.25">
      <c r="B40" s="34" t="s">
        <v>7</v>
      </c>
      <c r="C40" s="9">
        <v>1026</v>
      </c>
      <c r="D40" s="9">
        <v>445</v>
      </c>
      <c r="E40" s="35">
        <f t="shared" si="1"/>
        <v>0.43372319688109162</v>
      </c>
      <c r="F40" s="9">
        <v>581</v>
      </c>
      <c r="H40" s="34" t="s">
        <v>7</v>
      </c>
      <c r="I40" s="9">
        <v>943</v>
      </c>
      <c r="J40" s="9">
        <v>275</v>
      </c>
      <c r="K40" s="35">
        <f t="shared" si="2"/>
        <v>0.29162248144220571</v>
      </c>
      <c r="L40" s="9">
        <f t="shared" si="3"/>
        <v>668</v>
      </c>
    </row>
    <row r="41" spans="2:15" ht="15.75" x14ac:dyDescent="0.25">
      <c r="B41" s="34" t="s">
        <v>8</v>
      </c>
      <c r="C41" s="36">
        <v>936</v>
      </c>
      <c r="D41" s="36">
        <v>354</v>
      </c>
      <c r="E41" s="35">
        <f t="shared" si="1"/>
        <v>0.37820512820512819</v>
      </c>
      <c r="F41" s="36">
        <v>582</v>
      </c>
      <c r="H41" s="34" t="s">
        <v>8</v>
      </c>
      <c r="I41" s="36">
        <v>1018</v>
      </c>
      <c r="J41" s="36">
        <v>288</v>
      </c>
      <c r="K41" s="35">
        <f t="shared" si="2"/>
        <v>0.28290766208251472</v>
      </c>
      <c r="L41" s="9">
        <f t="shared" si="3"/>
        <v>730</v>
      </c>
    </row>
    <row r="42" spans="2:15" ht="15.75" x14ac:dyDescent="0.25">
      <c r="B42" s="34" t="s">
        <v>9</v>
      </c>
      <c r="C42" s="9">
        <v>971</v>
      </c>
      <c r="D42" s="9">
        <v>447</v>
      </c>
      <c r="E42" s="35">
        <f t="shared" si="1"/>
        <v>0.46035015447991762</v>
      </c>
      <c r="F42" s="9">
        <v>524</v>
      </c>
      <c r="H42" s="34" t="s">
        <v>9</v>
      </c>
      <c r="I42" s="9">
        <v>979</v>
      </c>
      <c r="J42" s="9">
        <v>310</v>
      </c>
      <c r="K42" s="35">
        <f t="shared" si="2"/>
        <v>0.31664964249233912</v>
      </c>
      <c r="L42" s="9">
        <f t="shared" si="3"/>
        <v>669</v>
      </c>
    </row>
    <row r="43" spans="2:15" ht="15.75" x14ac:dyDescent="0.25">
      <c r="B43" s="34" t="s">
        <v>10</v>
      </c>
      <c r="C43" s="9">
        <v>1013</v>
      </c>
      <c r="D43" s="9">
        <v>505</v>
      </c>
      <c r="E43" s="35">
        <f t="shared" si="1"/>
        <v>0.49851924975320827</v>
      </c>
      <c r="F43" s="9">
        <v>508</v>
      </c>
      <c r="H43" s="34" t="s">
        <v>10</v>
      </c>
      <c r="I43" s="9">
        <v>1013</v>
      </c>
      <c r="J43" s="9">
        <v>302</v>
      </c>
      <c r="K43" s="35">
        <f t="shared" si="2"/>
        <v>0.29812438302073052</v>
      </c>
      <c r="L43" s="9">
        <f t="shared" si="3"/>
        <v>711</v>
      </c>
    </row>
    <row r="44" spans="2:15" ht="15.75" x14ac:dyDescent="0.25">
      <c r="B44" s="34" t="s">
        <v>11</v>
      </c>
      <c r="C44" s="9">
        <v>880</v>
      </c>
      <c r="D44" s="9">
        <v>431</v>
      </c>
      <c r="E44" s="35">
        <f t="shared" si="1"/>
        <v>0.48977272727272725</v>
      </c>
      <c r="F44" s="12">
        <v>449</v>
      </c>
      <c r="H44" s="34" t="s">
        <v>11</v>
      </c>
      <c r="I44" s="9">
        <v>811</v>
      </c>
      <c r="J44" s="9">
        <v>195</v>
      </c>
      <c r="K44" s="35">
        <f t="shared" si="2"/>
        <v>0.24044389642416769</v>
      </c>
      <c r="L44" s="9">
        <f t="shared" si="3"/>
        <v>616</v>
      </c>
    </row>
    <row r="45" spans="2:15" ht="18" x14ac:dyDescent="0.25">
      <c r="B45" s="34" t="s">
        <v>12</v>
      </c>
      <c r="C45" s="37">
        <v>668</v>
      </c>
      <c r="D45" s="37">
        <v>182</v>
      </c>
      <c r="E45" s="38">
        <f t="shared" si="1"/>
        <v>0.27245508982035926</v>
      </c>
      <c r="F45" s="37">
        <v>486</v>
      </c>
      <c r="H45" s="34" t="s">
        <v>12</v>
      </c>
      <c r="I45" s="37">
        <v>608</v>
      </c>
      <c r="J45" s="37">
        <v>105</v>
      </c>
      <c r="K45" s="38">
        <f t="shared" si="2"/>
        <v>0.17269736842105263</v>
      </c>
      <c r="L45" s="9">
        <f t="shared" si="3"/>
        <v>503</v>
      </c>
      <c r="O45" s="44"/>
    </row>
    <row r="46" spans="2:15" ht="15.75" x14ac:dyDescent="0.25">
      <c r="B46" s="39"/>
      <c r="C46" s="39">
        <f>SUM(C37:C45)</f>
        <v>7549</v>
      </c>
      <c r="D46" s="39">
        <f>SUM(D37:D45)</f>
        <v>3609</v>
      </c>
      <c r="E46" s="31">
        <v>0.37</v>
      </c>
      <c r="F46" s="39">
        <f>SUM(F37:F45)</f>
        <v>3940</v>
      </c>
      <c r="H46" s="40"/>
      <c r="I46" s="40">
        <f>SUM(I37:I45)</f>
        <v>7267</v>
      </c>
      <c r="J46" s="40">
        <f>SUM(J37:J45)</f>
        <v>2463</v>
      </c>
      <c r="K46" s="31">
        <v>0.37</v>
      </c>
      <c r="L46" s="40">
        <f>SUM(L37:L45)</f>
        <v>4804</v>
      </c>
    </row>
    <row r="49" spans="2:12" x14ac:dyDescent="0.25">
      <c r="B49" s="46" t="s">
        <v>41</v>
      </c>
      <c r="C49" s="46"/>
      <c r="D49" s="46"/>
      <c r="E49" s="46"/>
      <c r="F49" s="46"/>
      <c r="H49" s="46" t="s">
        <v>39</v>
      </c>
      <c r="I49" s="46"/>
      <c r="J49" s="46"/>
      <c r="K49" s="46"/>
      <c r="L49" s="46"/>
    </row>
    <row r="50" spans="2:12" x14ac:dyDescent="0.25">
      <c r="B50" s="46"/>
      <c r="C50" s="46"/>
      <c r="D50" s="46"/>
      <c r="E50" s="46"/>
      <c r="F50" s="46"/>
      <c r="H50" s="46"/>
      <c r="I50" s="46"/>
      <c r="J50" s="46"/>
      <c r="K50" s="46"/>
      <c r="L50" s="46"/>
    </row>
    <row r="51" spans="2:12" ht="30" x14ac:dyDescent="0.25">
      <c r="B51" s="6" t="s">
        <v>2</v>
      </c>
      <c r="C51" s="6" t="s">
        <v>0</v>
      </c>
      <c r="D51" s="6" t="s">
        <v>1</v>
      </c>
      <c r="E51" s="20" t="s">
        <v>34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34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2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2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2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2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2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2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2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2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3">
        <v>251</v>
      </c>
      <c r="D56" s="33">
        <v>123</v>
      </c>
      <c r="E56" s="32">
        <f t="shared" si="4"/>
        <v>0.49003984063745021</v>
      </c>
      <c r="F56" s="4">
        <f t="shared" si="7"/>
        <v>128</v>
      </c>
      <c r="H56" s="2" t="s">
        <v>8</v>
      </c>
      <c r="I56" s="33">
        <v>1018</v>
      </c>
      <c r="J56" s="33">
        <v>292</v>
      </c>
      <c r="K56" s="32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2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2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2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2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2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2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2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2">
        <f t="shared" si="5"/>
        <v>0.17434210526315788</v>
      </c>
      <c r="L60" s="4">
        <f t="shared" si="6"/>
        <v>502</v>
      </c>
    </row>
    <row r="61" spans="2:12" ht="15.75" x14ac:dyDescent="0.25">
      <c r="B61" s="2"/>
      <c r="C61" s="41">
        <f t="shared" ref="C61:D61" si="8">SUM(C52:C60)</f>
        <v>1719</v>
      </c>
      <c r="D61" s="41">
        <f t="shared" si="8"/>
        <v>868</v>
      </c>
      <c r="E61" s="45">
        <f>AVERAGE(E52:E60)</f>
        <v>0.5355327732721411</v>
      </c>
      <c r="F61" s="41">
        <f>SUM(F52:F60)</f>
        <v>851</v>
      </c>
      <c r="H61" s="2"/>
      <c r="I61" s="41">
        <f>SUM(I52:I60)</f>
        <v>7267</v>
      </c>
      <c r="J61" s="41">
        <f>SUM(J52:J60)</f>
        <v>2492</v>
      </c>
      <c r="K61" s="45">
        <f>AVERAGE(K52:K60)</f>
        <v>0.37620143628184277</v>
      </c>
      <c r="L61" s="41">
        <f>SUM(L52:L60)</f>
        <v>4775</v>
      </c>
    </row>
  </sheetData>
  <mergeCells count="18"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B49:F50"/>
    <mergeCell ref="H49:L50"/>
    <mergeCell ref="B34:F35"/>
    <mergeCell ref="B19:F20"/>
    <mergeCell ref="K15:K16"/>
    <mergeCell ref="L15:L16"/>
    <mergeCell ref="H19:L20"/>
    <mergeCell ref="H34:L3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Nikoloz Kobakhidze</cp:lastModifiedBy>
  <cp:lastPrinted>2020-09-24T14:06:12Z</cp:lastPrinted>
  <dcterms:created xsi:type="dcterms:W3CDTF">2020-09-21T13:36:52Z</dcterms:created>
  <dcterms:modified xsi:type="dcterms:W3CDTF">2020-09-29T11:50:51Z</dcterms:modified>
</cp:coreProperties>
</file>